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5195" windowHeight="808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<sst xmlns="http://schemas.openxmlformats.org/spreadsheetml/2006/main" count="226" uniqueCount="126">
  <si>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</si>
  <si>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</si>
  <si>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</si>
  <si>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</si>
  <si>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</si>
  <si>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</si>
  <si>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</si>
  <si>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</si>
  <si>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</si>
  <si>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</si>
  <si>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</si>
  <si>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</si>
  <si>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</si>
  <si>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к Решению Совета сельского поселения</t>
  </si>
  <si>
    <t xml:space="preserve">муниципального района Краснокамский район </t>
  </si>
  <si>
    <t>Условно утвержденные расходы</t>
  </si>
  <si>
    <t>Иные средства</t>
  </si>
  <si>
    <t>900</t>
  </si>
  <si>
    <t>Целевая статья</t>
  </si>
  <si>
    <t>Вид расхода</t>
  </si>
  <si>
    <t>Управляющий делами</t>
  </si>
  <si>
    <t>(рублей)</t>
  </si>
  <si>
    <t>Ведомство</t>
  </si>
  <si>
    <t>Приложение 6</t>
  </si>
  <si>
    <t>Глава муниципального образования</t>
  </si>
  <si>
    <t>2000000000</t>
  </si>
  <si>
    <t>9999907500</t>
  </si>
  <si>
    <t>9999999999</t>
  </si>
  <si>
    <t>2019 год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</si>
  <si>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</si>
  <si>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1000000000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</si>
  <si>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</si>
  <si>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</si>
  <si>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</si>
  <si>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2200000000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</si>
  <si>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</si>
  <si>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2200100000</t>
  </si>
  <si>
    <t>Дорожное хозяйство</t>
  </si>
  <si>
    <t>2200103150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</si>
  <si>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</si>
  <si>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</si>
  <si>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Мероприятия по благоустройству территорий населенных пунктов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</si>
  <si>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</si>
  <si>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2400174040</t>
  </si>
  <si>
    <t>Основное мероприятие "Содержание и ремонт объектов уличного освещения"</t>
  </si>
  <si>
    <t>Межбюджетные трансферты</t>
  </si>
  <si>
    <t>500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</si>
  <si>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</si>
  <si>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</si>
  <si>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</si>
  <si>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</si>
  <si>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</si>
  <si>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</si>
  <si>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</si>
  <si>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0700109020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</si>
  <si>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</si>
  <si>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2500000000</t>
  </si>
  <si>
    <t>Основное мероприятие "Содержание и обслуживание пожарной машины"</t>
  </si>
  <si>
    <t>2500100000</t>
  </si>
  <si>
    <t>Мероприятия по развитию инфраструктуры объектов противопожарной службы</t>
  </si>
  <si>
    <t>2500124300</t>
  </si>
  <si>
    <t xml:space="preserve">Раздольевский сельсовет муниципального района </t>
  </si>
  <si>
    <t>"О бюджете сельского поселения Раздольевский сельсовет</t>
  </si>
  <si>
    <t>Содержание и обслуживание муниципальной казны</t>
  </si>
  <si>
    <t>0700109040</t>
  </si>
  <si>
    <t>Основное мероприятие "Мероприятия в области пожарной безопасности"</t>
  </si>
  <si>
    <t>2500200000</t>
  </si>
  <si>
    <t>2500224300</t>
  </si>
  <si>
    <t>9999900000</t>
  </si>
  <si>
    <t>9999951180</t>
  </si>
  <si>
    <t>изменения</t>
  </si>
  <si>
    <t>с учетом изменений</t>
  </si>
  <si>
    <t xml:space="preserve"> Н.С. Тимаева             </t>
  </si>
  <si>
    <t>2010141870</t>
  </si>
  <si>
    <t>2020 год</t>
  </si>
  <si>
    <t>Администрация сельского поселения Раздольевский сельсовет муниципального района Краснокамский район Республики Башкортостан</t>
  </si>
  <si>
    <t>Оценка недвижимости, признание прав и регулирование отношений по государственной (муниципальной) собственности</t>
  </si>
  <si>
    <t>Закупка товаров, работ и услуг для обеспечения государственных (муниципальных) нужд</t>
  </si>
  <si>
    <t>1000800000</t>
  </si>
  <si>
    <t>Аппараты органов государственной власти Республики Башкортостан</t>
  </si>
  <si>
    <t>1000802040</t>
  </si>
  <si>
    <t>1000900000</t>
  </si>
  <si>
    <t>1000902030</t>
  </si>
  <si>
    <t>Подпрограмма "Организация и проведение мероприятий в области физической культуры и спорта"</t>
  </si>
  <si>
    <t>2010000000</t>
  </si>
  <si>
    <t>Основное мероприятие "Выполнение работ по проведению мероприятий в сфере физической культуры и массового спорта"</t>
  </si>
  <si>
    <t>2010100000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</si>
  <si>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</si>
  <si>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Осуществление первичного воинского учета на территориях, где отсутствуют военные комиссариаты</t>
  </si>
  <si>
    <t>Проведение выборов в представительные органы муниципального образования</t>
  </si>
  <si>
    <t>9999900220</t>
  </si>
  <si>
    <t>от  " 19 " февраля  2018 года № 298</t>
  </si>
  <si>
    <t xml:space="preserve">Республики Башкортостан на 2019 год </t>
  </si>
  <si>
    <t>и плановый период 2020 и 2021 годов"</t>
  </si>
  <si>
    <t>Ведомственная структура расходов бюджета сельского поселения Раздольевский сельсовет муниципального района Краснокамский район Республики Башкортостан на 2019 - 2021 годы</t>
  </si>
  <si>
    <t>2021 год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</si>
  <si>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</si>
  <si>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</si>
  <si>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>Мероприятия в сфере культуры, кинематографии</t>
  </si>
  <si>
    <t>Иные безвозмездные и безвозвратные перечисления</t>
  </si>
  <si>
    <t>Реализация проектов развития общественной инфраструктуры, основанных на местных инициативах за счет средств бюджетов</t>
  </si>
  <si>
    <t>07001S2471</t>
  </si>
  <si>
    <t>791</t>
  </si>
  <si>
    <t>0310</t>
  </si>
  <si>
    <t>2500274040</t>
  </si>
  <si>
    <t>Софинансирование расходных обязтельств, возникающих при выполнении полномочий органов местного самоуправления по вопросам местного значения</t>
  </si>
  <si>
    <t>24001S2010</t>
  </si>
  <si>
    <t>23003S2010</t>
  </si>
  <si>
    <t>Мероприятие по улучшению систем наружного освещения населенных пунктов Республики Башкортостан</t>
  </si>
  <si>
    <t>24002S2310</t>
  </si>
  <si>
    <t>Социальное обеспечение и выплаты населению</t>
  </si>
  <si>
    <t>300</t>
  </si>
  <si>
    <t>Основное мероприятие "Исполнение полномочий в области земельных ресурсов"</t>
  </si>
  <si>
    <t>0700300000</t>
  </si>
  <si>
    <t>Проведение работ по землеустройству</t>
  </si>
  <si>
    <t>0700303330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</si>
  <si>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</si>
  <si>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0113</t>
  </si>
  <si>
    <t>07001S2472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</si>
  <si>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</si>
  <si>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07001S2473</t>
  </si>
  <si>
    <t>Основное мероприятие "Организация и содержание мест захоронения"</t>
  </si>
  <si>
    <t>Организация и содержание мест захоронения</t>
  </si>
  <si>
    <t>Меропрпиятие в области экологии и природопользовании</t>
  </si>
  <si>
    <t>2400141200</t>
  </si>
  <si>
    <t>в редакции решения Совета от 06.09.2019г. № 349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</si>
</sst>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0.5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right"/>
    </xf>
    <xf numFmtId="3" fontId="0" fillId="0" borderId="0" xfId="0" applyNumberFormat="1" applyFill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3" fontId="4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right"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49" fontId="3" fillId="32" borderId="0" xfId="0" applyNumberFormat="1" applyFont="1" applyFill="1" applyAlignment="1">
      <alignment horizontal="right"/>
    </xf>
    <xf numFmtId="49" fontId="0" fillId="32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center" vertical="center" shrinkToFit="1"/>
    </xf>
    <xf numFmtId="49" fontId="0" fillId="32" borderId="0" xfId="0" applyNumberFormat="1" applyFill="1" applyBorder="1" applyAlignment="1">
      <alignment horizontal="center" vertical="center" shrinkToFit="1"/>
    </xf>
    <xf numFmtId="49" fontId="3" fillId="32" borderId="0" xfId="0" applyNumberFormat="1" applyFont="1" applyFill="1" applyAlignment="1">
      <alignment/>
    </xf>
    <xf numFmtId="49" fontId="7" fillId="32" borderId="10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shrinkToFit="1"/>
    </xf>
    <xf numFmtId="4" fontId="0" fillId="0" borderId="10" xfId="0" applyNumberFormat="1" applyFill="1" applyBorder="1" applyAlignment="1">
      <alignment horizontal="center" vertical="center" shrinkToFit="1"/>
    </xf>
    <xf numFmtId="4" fontId="2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shrinkToFit="1"/>
    </xf>
    <xf numFmtId="4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4" fontId="0" fillId="0" borderId="10" xfId="0" applyNumberForma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0" fillId="32" borderId="14" xfId="0" applyNumberFormat="1" applyFont="1" applyFill="1" applyBorder="1" applyAlignment="1">
      <alignment horizontal="center" vertical="center" wrapText="1"/>
    </xf>
    <xf numFmtId="49" fontId="0" fillId="32" borderId="16" xfId="0" applyNumberFormat="1" applyFont="1" applyFill="1" applyBorder="1" applyAlignment="1">
      <alignment horizontal="center" vertical="center" wrapText="1"/>
    </xf>
    <xf numFmtId="49" fontId="0" fillId="32" borderId="11" xfId="0" applyNumberFormat="1" applyFont="1" applyFill="1" applyBorder="1" applyAlignment="1">
      <alignment horizontal="center" vertical="center" wrapText="1"/>
    </xf>
    <xf numFmtId="49" fontId="0" fillId="32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6"/>
  <sheetViews>
    <sheetView tabSelected="1" zoomScalePageLayoutView="0" workbookViewId="0" topLeftCell="A1">
      <selection activeCell="E68" sqref="E68:F68"/>
    </sheetView>
  </sheetViews>
  <sheetFormatPr defaultColWidth="9.00390625" defaultRowHeight="12.75"/>
  <cols>
    <col min="1" max="1" width="51.125" style="1" customWidth="1"/>
    <col min="2" max="2" width="13.25390625" style="1" customWidth="1"/>
    <col min="3" max="3" width="11.25390625" style="2" customWidth="1"/>
    <col min="4" max="4" width="7.375" style="2" customWidth="1"/>
    <col min="5" max="5" width="14.125" style="2" customWidth="1"/>
    <col min="6" max="6" width="13.25390625" style="2" customWidth="1"/>
    <col min="7" max="7" width="11.75390625" style="2" customWidth="1"/>
    <col min="8" max="8" width="11.75390625" style="4" customWidth="1"/>
  </cols>
  <sheetData>
    <row r="1" spans="3:8" ht="12.75">
      <c r="C1"/>
      <c r="D1" s="5"/>
      <c r="E1" s="5"/>
      <c r="F1" s="5"/>
      <c r="G1" s="5"/>
      <c r="H1" s="9" t="s">
        <v>23</v>
      </c>
    </row>
    <row r="2" spans="3:8" ht="12.75">
      <c r="C2"/>
      <c r="D2" s="5"/>
      <c r="E2" s="5"/>
      <c r="F2" s="5"/>
      <c r="G2" s="5"/>
      <c r="H2" s="5" t="s">
        <v>13</v>
      </c>
    </row>
    <row r="3" spans="3:8" ht="12.75">
      <c r="C3"/>
      <c r="D3" s="5"/>
      <c r="E3" s="5"/>
      <c r="F3" s="5"/>
      <c r="G3" s="5"/>
      <c r="H3" s="5" t="s">
        <v>61</v>
      </c>
    </row>
    <row r="4" spans="3:8" ht="12.75">
      <c r="C4"/>
      <c r="D4" s="5"/>
      <c r="E4" s="5"/>
      <c r="F4" s="5"/>
      <c r="G4" s="5"/>
      <c r="H4" s="5" t="s">
        <v>2</v>
      </c>
    </row>
    <row r="5" spans="3:8" ht="12.75">
      <c r="C5"/>
      <c r="D5" s="5"/>
      <c r="E5" s="5"/>
      <c r="F5" s="5"/>
      <c r="G5" s="4"/>
      <c r="H5" s="5" t="s">
        <v>91</v>
      </c>
    </row>
    <row r="6" spans="3:8" ht="12.75">
      <c r="C6"/>
      <c r="D6" s="5"/>
      <c r="E6" s="5"/>
      <c r="F6" s="5"/>
      <c r="G6" s="5"/>
      <c r="H6" s="5" t="s">
        <v>62</v>
      </c>
    </row>
    <row r="7" spans="3:8" ht="12.75">
      <c r="C7"/>
      <c r="D7" s="5"/>
      <c r="E7" s="5"/>
      <c r="F7" s="5"/>
      <c r="G7" s="5"/>
      <c r="H7" s="5" t="s">
        <v>14</v>
      </c>
    </row>
    <row r="8" spans="3:8" ht="12.75">
      <c r="C8" s="8"/>
      <c r="D8" s="8"/>
      <c r="E8" s="8"/>
      <c r="F8"/>
      <c r="G8" s="5"/>
      <c r="H8" s="5" t="s">
        <v>92</v>
      </c>
    </row>
    <row r="9" spans="3:8" ht="12.75" customHeight="1">
      <c r="C9" s="6"/>
      <c r="D9" s="6"/>
      <c r="E9" s="6"/>
      <c r="F9" s="53" t="s">
        <v>93</v>
      </c>
      <c r="G9" s="53"/>
      <c r="H9" s="53"/>
    </row>
    <row r="10" spans="3:8" ht="12.75" customHeight="1">
      <c r="C10" s="6"/>
      <c r="D10" s="6"/>
      <c r="E10" s="53" t="s">
        <v>125</v>
      </c>
      <c r="F10" s="53"/>
      <c r="G10" s="53"/>
      <c r="H10" s="53"/>
    </row>
    <row r="11" spans="3:8" ht="12.75">
      <c r="C11" s="6"/>
      <c r="D11" s="6"/>
      <c r="E11" s="6"/>
      <c r="F11" s="6"/>
      <c r="G11" s="6"/>
      <c r="H11" s="6"/>
    </row>
    <row r="12" spans="1:8" ht="36.75" customHeight="1">
      <c r="A12" s="54" t="s">
        <v>94</v>
      </c>
      <c r="B12" s="54"/>
      <c r="C12" s="54"/>
      <c r="D12" s="54"/>
      <c r="E12" s="54"/>
      <c r="F12" s="54"/>
      <c r="G12" s="54"/>
      <c r="H12" s="54"/>
    </row>
    <row r="13" ht="12.75">
      <c r="H13" s="10" t="s">
        <v>21</v>
      </c>
    </row>
    <row r="14" spans="1:8" ht="14.25" customHeight="1">
      <c r="A14" s="55" t="s">
        <v>0</v>
      </c>
      <c r="B14" s="58" t="s">
        <v>22</v>
      </c>
      <c r="C14" s="61" t="s">
        <v>18</v>
      </c>
      <c r="D14" s="61" t="s">
        <v>19</v>
      </c>
      <c r="E14" s="64" t="s">
        <v>9</v>
      </c>
      <c r="F14" s="65"/>
      <c r="G14" s="65"/>
      <c r="H14" s="66"/>
    </row>
    <row r="15" spans="1:8" ht="12.75" customHeight="1">
      <c r="A15" s="56"/>
      <c r="B15" s="59"/>
      <c r="C15" s="62"/>
      <c r="D15" s="62"/>
      <c r="E15" s="67" t="s">
        <v>28</v>
      </c>
      <c r="F15" s="68"/>
      <c r="G15" s="69" t="s">
        <v>74</v>
      </c>
      <c r="H15" s="69" t="s">
        <v>95</v>
      </c>
    </row>
    <row r="16" spans="1:8" ht="25.5" customHeight="1">
      <c r="A16" s="57"/>
      <c r="B16" s="60"/>
      <c r="C16" s="63"/>
      <c r="D16" s="63"/>
      <c r="E16" s="19" t="s">
        <v>70</v>
      </c>
      <c r="F16" s="19" t="s">
        <v>71</v>
      </c>
      <c r="G16" s="70"/>
      <c r="H16" s="70"/>
    </row>
    <row r="17" spans="1:8" ht="12.75">
      <c r="A17" s="30" t="s">
        <v>1</v>
      </c>
      <c r="B17" s="46"/>
      <c r="C17" s="32"/>
      <c r="D17" s="32"/>
      <c r="E17" s="20">
        <f>E18</f>
        <v>17882.25</v>
      </c>
      <c r="F17" s="20">
        <f>F18</f>
        <v>10968299.41</v>
      </c>
      <c r="G17" s="20">
        <f>G18</f>
        <v>4651600</v>
      </c>
      <c r="H17" s="20">
        <f>H18</f>
        <v>4769400</v>
      </c>
    </row>
    <row r="18" spans="1:8" ht="38.25">
      <c r="A18" s="41" t="s">
        <v>75</v>
      </c>
      <c r="B18" s="42">
        <v>791</v>
      </c>
      <c r="C18" s="32"/>
      <c r="D18" s="32"/>
      <c r="E18" s="20">
        <f>E19+E34+E44+E50+E55+E59+E65+E83+E92</f>
        <v>17882.25</v>
      </c>
      <c r="F18" s="20">
        <f>F19+F34+F44+F50+F55+F59+F65+F83+F92</f>
        <v>10968299.41</v>
      </c>
      <c r="G18" s="20">
        <f>G19+G34+G44+G50+G55+G59+G65+G83+G92</f>
        <v>4651600</v>
      </c>
      <c r="H18" s="20">
        <f>H19+H34+H44+H50+H55+H59+H65+H83+H92</f>
        <v>4769400</v>
      </c>
    </row>
    <row r="19" spans="1:8" ht="51">
      <c r="A19" s="33" t="s">
        <v>50</v>
      </c>
      <c r="B19" s="36">
        <v>791</v>
      </c>
      <c r="C19" s="34" t="s">
        <v>51</v>
      </c>
      <c r="D19" s="34"/>
      <c r="E19" s="21">
        <f>E20+E31</f>
        <v>0</v>
      </c>
      <c r="F19" s="21">
        <f>F20+F31</f>
        <v>3289498.51</v>
      </c>
      <c r="G19" s="21">
        <v>448000</v>
      </c>
      <c r="H19" s="21">
        <v>448000</v>
      </c>
    </row>
    <row r="20" spans="1:8" s="11" customFormat="1" ht="51">
      <c r="A20" s="35" t="s">
        <v>52</v>
      </c>
      <c r="B20" s="47">
        <v>791</v>
      </c>
      <c r="C20" s="44" t="s">
        <v>53</v>
      </c>
      <c r="D20" s="31"/>
      <c r="E20" s="22">
        <f>E21+E23+E25</f>
        <v>0</v>
      </c>
      <c r="F20" s="22">
        <f>F21+F23+F25+F27+F29</f>
        <v>3264401.51</v>
      </c>
      <c r="G20" s="22">
        <v>448000</v>
      </c>
      <c r="H20" s="22">
        <v>448000</v>
      </c>
    </row>
    <row r="21" spans="1:8" ht="38.25">
      <c r="A21" s="35" t="s">
        <v>76</v>
      </c>
      <c r="B21" s="47">
        <v>791</v>
      </c>
      <c r="C21" s="44" t="s">
        <v>54</v>
      </c>
      <c r="D21" s="31"/>
      <c r="E21" s="28"/>
      <c r="F21" s="22">
        <v>18000</v>
      </c>
      <c r="G21" s="22">
        <v>18000</v>
      </c>
      <c r="H21" s="22">
        <v>18000</v>
      </c>
    </row>
    <row r="22" spans="1:8" ht="25.5">
      <c r="A22" s="35" t="s">
        <v>77</v>
      </c>
      <c r="B22" s="47">
        <v>791</v>
      </c>
      <c r="C22" s="44" t="s">
        <v>54</v>
      </c>
      <c r="D22" s="31" t="s">
        <v>4</v>
      </c>
      <c r="E22" s="28"/>
      <c r="F22" s="22">
        <v>18000</v>
      </c>
      <c r="G22" s="22">
        <v>18000</v>
      </c>
      <c r="H22" s="22">
        <v>18000</v>
      </c>
    </row>
    <row r="23" spans="1:14" s="11" customFormat="1" ht="15">
      <c r="A23" s="35" t="s">
        <v>63</v>
      </c>
      <c r="B23" s="47">
        <v>791</v>
      </c>
      <c r="C23" s="44" t="s">
        <v>64</v>
      </c>
      <c r="D23" s="31"/>
      <c r="E23" s="28">
        <f>E24</f>
        <v>0</v>
      </c>
      <c r="F23" s="22">
        <f>F24</f>
        <v>1804261.51</v>
      </c>
      <c r="G23" s="22">
        <v>430000</v>
      </c>
      <c r="H23" s="22">
        <v>430000</v>
      </c>
      <c r="N23" s="12"/>
    </row>
    <row r="24" spans="1:14" ht="25.5">
      <c r="A24" s="35" t="s">
        <v>77</v>
      </c>
      <c r="B24" s="47">
        <v>791</v>
      </c>
      <c r="C24" s="44" t="s">
        <v>64</v>
      </c>
      <c r="D24" s="31" t="s">
        <v>4</v>
      </c>
      <c r="E24" s="28">
        <v>0</v>
      </c>
      <c r="F24" s="22">
        <v>1804261.51</v>
      </c>
      <c r="G24" s="22">
        <v>430000</v>
      </c>
      <c r="H24" s="22">
        <v>430000</v>
      </c>
      <c r="N24" s="13"/>
    </row>
    <row r="25" spans="1:14" ht="38.25">
      <c r="A25" s="35" t="s">
        <v>100</v>
      </c>
      <c r="B25" s="48" t="s">
        <v>102</v>
      </c>
      <c r="C25" s="49" t="s">
        <v>101</v>
      </c>
      <c r="D25" s="31"/>
      <c r="E25" s="50">
        <f>E26</f>
        <v>0</v>
      </c>
      <c r="F25" s="50">
        <f>F26</f>
        <v>1142140</v>
      </c>
      <c r="G25" s="22"/>
      <c r="H25" s="22"/>
      <c r="N25" s="13"/>
    </row>
    <row r="26" spans="1:14" ht="25.5">
      <c r="A26" s="35" t="s">
        <v>77</v>
      </c>
      <c r="B26" s="48" t="s">
        <v>102</v>
      </c>
      <c r="C26" s="49" t="s">
        <v>101</v>
      </c>
      <c r="D26" s="31" t="s">
        <v>4</v>
      </c>
      <c r="E26" s="50">
        <v>0</v>
      </c>
      <c r="F26" s="50">
        <v>1142140</v>
      </c>
      <c r="G26" s="22"/>
      <c r="H26" s="22"/>
      <c r="N26" s="13"/>
    </row>
    <row r="27" spans="1:14" ht="38.25">
      <c r="A27" s="35" t="s">
        <v>116</v>
      </c>
      <c r="B27" s="48" t="s">
        <v>117</v>
      </c>
      <c r="C27" s="49" t="s">
        <v>118</v>
      </c>
      <c r="D27" s="31"/>
      <c r="E27" s="50"/>
      <c r="F27" s="50">
        <f>F28</f>
        <v>150000</v>
      </c>
      <c r="G27" s="22"/>
      <c r="H27" s="22"/>
      <c r="N27" s="13"/>
    </row>
    <row r="28" spans="1:14" ht="25.5">
      <c r="A28" s="35" t="s">
        <v>77</v>
      </c>
      <c r="B28" s="48" t="s">
        <v>117</v>
      </c>
      <c r="C28" s="49" t="s">
        <v>118</v>
      </c>
      <c r="D28" s="31" t="s">
        <v>4</v>
      </c>
      <c r="E28" s="50"/>
      <c r="F28" s="50">
        <v>150000</v>
      </c>
      <c r="G28" s="22"/>
      <c r="H28" s="22"/>
      <c r="N28" s="13"/>
    </row>
    <row r="29" spans="1:14" ht="38.25">
      <c r="A29" s="35" t="s">
        <v>119</v>
      </c>
      <c r="B29" s="48" t="s">
        <v>117</v>
      </c>
      <c r="C29" s="49" t="s">
        <v>120</v>
      </c>
      <c r="D29" s="31"/>
      <c r="E29" s="50"/>
      <c r="F29" s="50">
        <f>F30</f>
        <v>150000</v>
      </c>
      <c r="G29" s="22"/>
      <c r="H29" s="22"/>
      <c r="N29" s="13"/>
    </row>
    <row r="30" spans="1:14" ht="25.5">
      <c r="A30" s="35" t="s">
        <v>77</v>
      </c>
      <c r="B30" s="48" t="s">
        <v>117</v>
      </c>
      <c r="C30" s="49" t="s">
        <v>120</v>
      </c>
      <c r="D30" s="31" t="s">
        <v>4</v>
      </c>
      <c r="E30" s="50"/>
      <c r="F30" s="50">
        <v>150000</v>
      </c>
      <c r="G30" s="22"/>
      <c r="H30" s="22"/>
      <c r="N30" s="13"/>
    </row>
    <row r="31" spans="1:14" ht="25.5">
      <c r="A31" s="40" t="s">
        <v>112</v>
      </c>
      <c r="B31" s="48" t="s">
        <v>102</v>
      </c>
      <c r="C31" s="31" t="s">
        <v>113</v>
      </c>
      <c r="D31" s="31"/>
      <c r="E31" s="25">
        <f>E32</f>
        <v>0</v>
      </c>
      <c r="F31" s="25">
        <f>F32</f>
        <v>25097</v>
      </c>
      <c r="G31" s="22"/>
      <c r="H31" s="22"/>
      <c r="N31" s="13"/>
    </row>
    <row r="32" spans="1:14" ht="12.75">
      <c r="A32" s="40" t="s">
        <v>114</v>
      </c>
      <c r="B32" s="48" t="s">
        <v>102</v>
      </c>
      <c r="C32" s="31" t="s">
        <v>115</v>
      </c>
      <c r="D32" s="31"/>
      <c r="E32" s="25">
        <f>E33</f>
        <v>0</v>
      </c>
      <c r="F32" s="25">
        <f>F33</f>
        <v>25097</v>
      </c>
      <c r="G32" s="22"/>
      <c r="H32" s="22"/>
      <c r="N32" s="13"/>
    </row>
    <row r="33" spans="1:14" ht="25.5">
      <c r="A33" s="40" t="s">
        <v>77</v>
      </c>
      <c r="B33" s="48" t="s">
        <v>102</v>
      </c>
      <c r="C33" s="31" t="s">
        <v>115</v>
      </c>
      <c r="D33" s="31" t="s">
        <v>4</v>
      </c>
      <c r="E33" s="51">
        <v>0</v>
      </c>
      <c r="F33" s="51">
        <v>25097</v>
      </c>
      <c r="G33" s="22"/>
      <c r="H33" s="22"/>
      <c r="N33" s="13"/>
    </row>
    <row r="34" spans="1:14" ht="51">
      <c r="A34" s="33" t="s">
        <v>29</v>
      </c>
      <c r="B34" s="36">
        <v>791</v>
      </c>
      <c r="C34" s="34" t="s">
        <v>30</v>
      </c>
      <c r="D34" s="36"/>
      <c r="E34" s="23">
        <f>E35+E41</f>
        <v>0</v>
      </c>
      <c r="F34" s="23">
        <f>F35+F41</f>
        <v>3807452.33</v>
      </c>
      <c r="G34" s="23">
        <v>2405100</v>
      </c>
      <c r="H34" s="23">
        <v>2405100</v>
      </c>
      <c r="N34" s="13"/>
    </row>
    <row r="35" spans="1:14" ht="38.25">
      <c r="A35" s="35" t="s">
        <v>31</v>
      </c>
      <c r="B35" s="47">
        <v>791</v>
      </c>
      <c r="C35" s="44" t="s">
        <v>78</v>
      </c>
      <c r="D35" s="31"/>
      <c r="E35" s="22">
        <f>E36</f>
        <v>0</v>
      </c>
      <c r="F35" s="22">
        <f>F36</f>
        <v>2882052.33</v>
      </c>
      <c r="G35" s="22">
        <v>1676700</v>
      </c>
      <c r="H35" s="22">
        <v>1676700</v>
      </c>
      <c r="N35" s="13"/>
    </row>
    <row r="36" spans="1:14" ht="25.5">
      <c r="A36" s="35" t="s">
        <v>79</v>
      </c>
      <c r="B36" s="47">
        <v>791</v>
      </c>
      <c r="C36" s="44" t="s">
        <v>80</v>
      </c>
      <c r="D36" s="31"/>
      <c r="E36" s="22">
        <f>E37+E38+E39+E40</f>
        <v>0</v>
      </c>
      <c r="F36" s="22">
        <f>F37+F38+F39+F40</f>
        <v>2882052.33</v>
      </c>
      <c r="G36" s="22">
        <v>1676700</v>
      </c>
      <c r="H36" s="22">
        <v>1676700</v>
      </c>
      <c r="N36" s="13"/>
    </row>
    <row r="37" spans="1:14" ht="63.75">
      <c r="A37" s="35" t="s">
        <v>6</v>
      </c>
      <c r="B37" s="47">
        <v>791</v>
      </c>
      <c r="C37" s="44" t="s">
        <v>80</v>
      </c>
      <c r="D37" s="31" t="s">
        <v>3</v>
      </c>
      <c r="E37" s="28">
        <v>0</v>
      </c>
      <c r="F37" s="22">
        <v>1620133.33</v>
      </c>
      <c r="G37" s="22">
        <v>889200</v>
      </c>
      <c r="H37" s="22">
        <v>889200</v>
      </c>
      <c r="N37" s="13"/>
    </row>
    <row r="38" spans="1:14" ht="25.5">
      <c r="A38" s="35" t="s">
        <v>77</v>
      </c>
      <c r="B38" s="47">
        <v>791</v>
      </c>
      <c r="C38" s="44" t="s">
        <v>80</v>
      </c>
      <c r="D38" s="31" t="s">
        <v>4</v>
      </c>
      <c r="E38" s="28">
        <v>0</v>
      </c>
      <c r="F38" s="22">
        <v>590419</v>
      </c>
      <c r="G38" s="22">
        <v>593000</v>
      </c>
      <c r="H38" s="22">
        <v>593000</v>
      </c>
      <c r="N38" s="13"/>
    </row>
    <row r="39" spans="1:14" ht="12.75">
      <c r="A39" s="35" t="s">
        <v>110</v>
      </c>
      <c r="B39" s="48" t="s">
        <v>102</v>
      </c>
      <c r="C39" s="44" t="s">
        <v>80</v>
      </c>
      <c r="D39" s="31" t="s">
        <v>111</v>
      </c>
      <c r="E39" s="22">
        <v>0</v>
      </c>
      <c r="F39" s="22">
        <v>15000</v>
      </c>
      <c r="G39" s="22"/>
      <c r="H39" s="22"/>
      <c r="N39" s="13"/>
    </row>
    <row r="40" spans="1:14" ht="15">
      <c r="A40" s="35" t="s">
        <v>7</v>
      </c>
      <c r="B40" s="47">
        <v>791</v>
      </c>
      <c r="C40" s="44" t="s">
        <v>80</v>
      </c>
      <c r="D40" s="31" t="s">
        <v>5</v>
      </c>
      <c r="E40" s="28">
        <v>0</v>
      </c>
      <c r="F40" s="22">
        <v>656500</v>
      </c>
      <c r="G40" s="22">
        <v>194500</v>
      </c>
      <c r="H40" s="22">
        <v>194500</v>
      </c>
      <c r="N40" s="13"/>
    </row>
    <row r="41" spans="1:14" ht="51">
      <c r="A41" s="43" t="s">
        <v>32</v>
      </c>
      <c r="B41" s="47">
        <v>791</v>
      </c>
      <c r="C41" s="44" t="s">
        <v>81</v>
      </c>
      <c r="D41" s="37"/>
      <c r="E41" s="26">
        <f>E42</f>
        <v>0</v>
      </c>
      <c r="F41" s="26">
        <f>F42</f>
        <v>925400</v>
      </c>
      <c r="G41" s="26">
        <v>728400</v>
      </c>
      <c r="H41" s="26">
        <v>728400</v>
      </c>
      <c r="N41" s="13"/>
    </row>
    <row r="42" spans="1:8" ht="12.75">
      <c r="A42" s="35" t="s">
        <v>24</v>
      </c>
      <c r="B42" s="47">
        <v>791</v>
      </c>
      <c r="C42" s="44" t="s">
        <v>82</v>
      </c>
      <c r="D42" s="31"/>
      <c r="E42" s="22">
        <f>E43</f>
        <v>0</v>
      </c>
      <c r="F42" s="22">
        <f>F43</f>
        <v>925400</v>
      </c>
      <c r="G42" s="22">
        <v>728400</v>
      </c>
      <c r="H42" s="22">
        <v>728400</v>
      </c>
    </row>
    <row r="43" spans="1:8" ht="70.5" customHeight="1">
      <c r="A43" s="35" t="s">
        <v>6</v>
      </c>
      <c r="B43" s="47">
        <v>791</v>
      </c>
      <c r="C43" s="44" t="s">
        <v>82</v>
      </c>
      <c r="D43" s="31" t="s">
        <v>3</v>
      </c>
      <c r="E43" s="28">
        <v>0</v>
      </c>
      <c r="F43" s="22">
        <v>925400</v>
      </c>
      <c r="G43" s="22">
        <v>728400</v>
      </c>
      <c r="H43" s="22">
        <v>728400</v>
      </c>
    </row>
    <row r="44" spans="1:8" ht="62.25" customHeight="1">
      <c r="A44" s="33" t="s">
        <v>96</v>
      </c>
      <c r="B44" s="36">
        <v>791</v>
      </c>
      <c r="C44" s="36">
        <v>1800000000</v>
      </c>
      <c r="D44" s="34"/>
      <c r="E44" s="23">
        <f>E45</f>
        <v>0</v>
      </c>
      <c r="F44" s="23">
        <f>F45</f>
        <v>35000</v>
      </c>
      <c r="G44" s="23">
        <f>G45</f>
        <v>20000</v>
      </c>
      <c r="H44" s="23">
        <f>H45</f>
        <v>20000</v>
      </c>
    </row>
    <row r="45" spans="1:8" ht="42.75" customHeight="1">
      <c r="A45" s="35" t="s">
        <v>97</v>
      </c>
      <c r="B45" s="47">
        <v>791</v>
      </c>
      <c r="C45" s="37">
        <v>1800100000</v>
      </c>
      <c r="D45" s="31"/>
      <c r="E45" s="25">
        <f>E46+E48</f>
        <v>0</v>
      </c>
      <c r="F45" s="25">
        <f>F46+F48</f>
        <v>35000</v>
      </c>
      <c r="G45" s="25">
        <f>G46+G48</f>
        <v>20000</v>
      </c>
      <c r="H45" s="25">
        <f>H46+H48</f>
        <v>20000</v>
      </c>
    </row>
    <row r="46" spans="1:8" ht="18.75" customHeight="1">
      <c r="A46" s="35" t="s">
        <v>98</v>
      </c>
      <c r="B46" s="47">
        <v>791</v>
      </c>
      <c r="C46" s="37">
        <v>1800145870</v>
      </c>
      <c r="D46" s="31"/>
      <c r="E46" s="25">
        <f>E47</f>
        <v>0</v>
      </c>
      <c r="F46" s="25">
        <f>F47</f>
        <v>35000</v>
      </c>
      <c r="G46" s="25">
        <v>20000</v>
      </c>
      <c r="H46" s="25">
        <v>20000</v>
      </c>
    </row>
    <row r="47" spans="1:8" ht="36" customHeight="1">
      <c r="A47" s="40" t="s">
        <v>77</v>
      </c>
      <c r="B47" s="47">
        <v>791</v>
      </c>
      <c r="C47" s="37">
        <v>1800145870</v>
      </c>
      <c r="D47" s="31" t="s">
        <v>4</v>
      </c>
      <c r="E47" s="29">
        <v>0</v>
      </c>
      <c r="F47" s="25">
        <v>35000</v>
      </c>
      <c r="G47" s="25">
        <v>20000</v>
      </c>
      <c r="H47" s="25">
        <v>20000</v>
      </c>
    </row>
    <row r="48" spans="1:8" ht="51">
      <c r="A48" s="40" t="s">
        <v>87</v>
      </c>
      <c r="B48" s="47">
        <v>791</v>
      </c>
      <c r="C48" s="37">
        <v>1800172010</v>
      </c>
      <c r="D48" s="31"/>
      <c r="E48" s="22"/>
      <c r="F48" s="25">
        <f>F49</f>
        <v>0</v>
      </c>
      <c r="G48" s="25">
        <f>G49</f>
        <v>0</v>
      </c>
      <c r="H48" s="25">
        <f>H49</f>
        <v>0</v>
      </c>
    </row>
    <row r="49" spans="1:8" ht="25.5">
      <c r="A49" s="40" t="s">
        <v>77</v>
      </c>
      <c r="B49" s="47">
        <v>791</v>
      </c>
      <c r="C49" s="37">
        <v>1800172010</v>
      </c>
      <c r="D49" s="31" t="s">
        <v>4</v>
      </c>
      <c r="E49" s="22"/>
      <c r="F49" s="25">
        <v>0</v>
      </c>
      <c r="G49" s="25">
        <v>0</v>
      </c>
      <c r="H49" s="25">
        <v>0</v>
      </c>
    </row>
    <row r="50" spans="1:8" s="11" customFormat="1" ht="38.25">
      <c r="A50" s="33" t="s">
        <v>12</v>
      </c>
      <c r="B50" s="36">
        <v>791</v>
      </c>
      <c r="C50" s="34" t="s">
        <v>25</v>
      </c>
      <c r="D50" s="34"/>
      <c r="E50" s="28"/>
      <c r="F50" s="21">
        <v>22000</v>
      </c>
      <c r="G50" s="21">
        <v>22000</v>
      </c>
      <c r="H50" s="21">
        <v>22000</v>
      </c>
    </row>
    <row r="51" spans="1:8" s="11" customFormat="1" ht="28.5" customHeight="1">
      <c r="A51" s="35" t="s">
        <v>83</v>
      </c>
      <c r="B51" s="47">
        <v>791</v>
      </c>
      <c r="C51" s="31" t="s">
        <v>84</v>
      </c>
      <c r="D51" s="31"/>
      <c r="E51" s="28"/>
      <c r="F51" s="22">
        <v>22000</v>
      </c>
      <c r="G51" s="22">
        <v>22000</v>
      </c>
      <c r="H51" s="22">
        <v>22000</v>
      </c>
    </row>
    <row r="52" spans="1:8" s="11" customFormat="1" ht="38.25">
      <c r="A52" s="35" t="s">
        <v>85</v>
      </c>
      <c r="B52" s="47">
        <v>791</v>
      </c>
      <c r="C52" s="31" t="s">
        <v>86</v>
      </c>
      <c r="D52" s="31"/>
      <c r="E52" s="22"/>
      <c r="F52" s="22">
        <v>22000</v>
      </c>
      <c r="G52" s="22">
        <v>22000</v>
      </c>
      <c r="H52" s="22">
        <v>22000</v>
      </c>
    </row>
    <row r="53" spans="1:8" ht="12.75">
      <c r="A53" s="35" t="s">
        <v>11</v>
      </c>
      <c r="B53" s="47">
        <v>791</v>
      </c>
      <c r="C53" s="31" t="s">
        <v>73</v>
      </c>
      <c r="D53" s="31"/>
      <c r="E53" s="24"/>
      <c r="F53" s="22">
        <v>22000</v>
      </c>
      <c r="G53" s="22">
        <v>22000</v>
      </c>
      <c r="H53" s="22">
        <v>22000</v>
      </c>
    </row>
    <row r="54" spans="1:8" ht="25.5">
      <c r="A54" s="40" t="s">
        <v>77</v>
      </c>
      <c r="B54" s="47">
        <v>791</v>
      </c>
      <c r="C54" s="31" t="s">
        <v>73</v>
      </c>
      <c r="D54" s="31" t="s">
        <v>4</v>
      </c>
      <c r="E54" s="22"/>
      <c r="F54" s="25">
        <v>22000</v>
      </c>
      <c r="G54" s="25">
        <v>22000</v>
      </c>
      <c r="H54" s="25">
        <v>22000</v>
      </c>
    </row>
    <row r="55" spans="1:8" ht="38.25">
      <c r="A55" s="33" t="s">
        <v>33</v>
      </c>
      <c r="B55" s="36">
        <v>791</v>
      </c>
      <c r="C55" s="34" t="s">
        <v>34</v>
      </c>
      <c r="D55" s="34"/>
      <c r="E55" s="23">
        <f aca="true" t="shared" si="0" ref="E55:F57">E56</f>
        <v>0</v>
      </c>
      <c r="F55" s="23">
        <f t="shared" si="0"/>
        <v>870000</v>
      </c>
      <c r="G55" s="23"/>
      <c r="H55" s="23"/>
    </row>
    <row r="56" spans="1:8" ht="51">
      <c r="A56" s="35" t="s">
        <v>35</v>
      </c>
      <c r="B56" s="47">
        <v>791</v>
      </c>
      <c r="C56" s="31" t="s">
        <v>36</v>
      </c>
      <c r="D56" s="31"/>
      <c r="E56" s="25">
        <f t="shared" si="0"/>
        <v>0</v>
      </c>
      <c r="F56" s="25">
        <f t="shared" si="0"/>
        <v>870000</v>
      </c>
      <c r="G56" s="25"/>
      <c r="H56" s="25"/>
    </row>
    <row r="57" spans="1:8" ht="12.75">
      <c r="A57" s="35" t="s">
        <v>37</v>
      </c>
      <c r="B57" s="47">
        <v>791</v>
      </c>
      <c r="C57" s="31" t="s">
        <v>38</v>
      </c>
      <c r="D57" s="31"/>
      <c r="E57" s="25">
        <f t="shared" si="0"/>
        <v>0</v>
      </c>
      <c r="F57" s="25">
        <f t="shared" si="0"/>
        <v>870000</v>
      </c>
      <c r="G57" s="25"/>
      <c r="H57" s="25"/>
    </row>
    <row r="58" spans="1:8" ht="25.5">
      <c r="A58" s="40" t="s">
        <v>77</v>
      </c>
      <c r="B58" s="47">
        <v>791</v>
      </c>
      <c r="C58" s="31" t="s">
        <v>38</v>
      </c>
      <c r="D58" s="31" t="s">
        <v>4</v>
      </c>
      <c r="E58" s="51">
        <v>0</v>
      </c>
      <c r="F58" s="25">
        <v>870000</v>
      </c>
      <c r="G58" s="25"/>
      <c r="H58" s="25"/>
    </row>
    <row r="59" spans="1:8" ht="51">
      <c r="A59" s="33" t="s">
        <v>47</v>
      </c>
      <c r="B59" s="36">
        <v>791</v>
      </c>
      <c r="C59" s="36">
        <v>2300000000</v>
      </c>
      <c r="D59" s="36"/>
      <c r="E59" s="26">
        <f>E60</f>
        <v>0</v>
      </c>
      <c r="F59" s="23">
        <f>F60</f>
        <v>233075.26</v>
      </c>
      <c r="G59" s="23">
        <f aca="true" t="shared" si="1" ref="G59:H61">G60</f>
        <v>0</v>
      </c>
      <c r="H59" s="23">
        <f t="shared" si="1"/>
        <v>0</v>
      </c>
    </row>
    <row r="60" spans="1:8" ht="25.5">
      <c r="A60" s="35" t="s">
        <v>48</v>
      </c>
      <c r="B60" s="47">
        <v>791</v>
      </c>
      <c r="C60" s="45">
        <v>2300300000</v>
      </c>
      <c r="D60" s="45"/>
      <c r="E60" s="26">
        <f>E61+E63</f>
        <v>0</v>
      </c>
      <c r="F60" s="26">
        <f>F61+F63</f>
        <v>233075.26</v>
      </c>
      <c r="G60" s="26">
        <f t="shared" si="1"/>
        <v>0</v>
      </c>
      <c r="H60" s="26">
        <f t="shared" si="1"/>
        <v>0</v>
      </c>
    </row>
    <row r="61" spans="1:8" ht="12.75">
      <c r="A61" s="35" t="s">
        <v>49</v>
      </c>
      <c r="B61" s="47">
        <v>791</v>
      </c>
      <c r="C61" s="45">
        <v>2300303560</v>
      </c>
      <c r="D61" s="45"/>
      <c r="E61" s="26">
        <f>E62</f>
        <v>0</v>
      </c>
      <c r="F61" s="26">
        <f>F62</f>
        <v>133875.26</v>
      </c>
      <c r="G61" s="26">
        <f t="shared" si="1"/>
        <v>0</v>
      </c>
      <c r="H61" s="26">
        <f t="shared" si="1"/>
        <v>0</v>
      </c>
    </row>
    <row r="62" spans="1:8" ht="25.5">
      <c r="A62" s="40" t="s">
        <v>77</v>
      </c>
      <c r="B62" s="47">
        <v>791</v>
      </c>
      <c r="C62" s="45">
        <v>2300303560</v>
      </c>
      <c r="D62" s="45">
        <v>200</v>
      </c>
      <c r="E62" s="26">
        <v>0</v>
      </c>
      <c r="F62" s="26">
        <v>133875.26</v>
      </c>
      <c r="G62" s="26">
        <v>0</v>
      </c>
      <c r="H62" s="26">
        <v>0</v>
      </c>
    </row>
    <row r="63" spans="1:8" ht="51">
      <c r="A63" s="40" t="s">
        <v>105</v>
      </c>
      <c r="B63" s="48" t="s">
        <v>102</v>
      </c>
      <c r="C63" s="31" t="s">
        <v>107</v>
      </c>
      <c r="D63" s="31"/>
      <c r="E63" s="26">
        <f>E64</f>
        <v>0</v>
      </c>
      <c r="F63" s="26">
        <f>F64</f>
        <v>99200</v>
      </c>
      <c r="G63" s="26"/>
      <c r="H63" s="26"/>
    </row>
    <row r="64" spans="1:8" ht="25.5">
      <c r="A64" s="40" t="s">
        <v>77</v>
      </c>
      <c r="B64" s="48" t="s">
        <v>102</v>
      </c>
      <c r="C64" s="31" t="s">
        <v>107</v>
      </c>
      <c r="D64" s="31" t="s">
        <v>4</v>
      </c>
      <c r="E64" s="26">
        <v>0</v>
      </c>
      <c r="F64" s="26">
        <v>99200</v>
      </c>
      <c r="G64" s="26"/>
      <c r="H64" s="26"/>
    </row>
    <row r="65" spans="1:8" ht="51">
      <c r="A65" s="33" t="s">
        <v>39</v>
      </c>
      <c r="B65" s="36">
        <v>791</v>
      </c>
      <c r="C65" s="36">
        <v>2400000000</v>
      </c>
      <c r="D65" s="36"/>
      <c r="E65" s="23">
        <f>E66+E75+E80</f>
        <v>17882.25</v>
      </c>
      <c r="F65" s="23">
        <f>F66+F75+F80</f>
        <v>2326873.31</v>
      </c>
      <c r="G65" s="23">
        <v>1434000</v>
      </c>
      <c r="H65" s="23">
        <v>1444000</v>
      </c>
    </row>
    <row r="66" spans="1:8" ht="25.5">
      <c r="A66" s="43" t="s">
        <v>40</v>
      </c>
      <c r="B66" s="47">
        <v>791</v>
      </c>
      <c r="C66" s="37">
        <v>2400100000</v>
      </c>
      <c r="D66" s="37"/>
      <c r="E66" s="26">
        <f>E67+E69+E71+E73</f>
        <v>17882.25</v>
      </c>
      <c r="F66" s="26">
        <f>F67+F69+F71+F73</f>
        <v>1048672.42</v>
      </c>
      <c r="G66" s="26">
        <v>1084000</v>
      </c>
      <c r="H66" s="26">
        <v>1094000</v>
      </c>
    </row>
    <row r="67" spans="1:8" ht="25.5">
      <c r="A67" s="43" t="s">
        <v>41</v>
      </c>
      <c r="B67" s="47">
        <v>791</v>
      </c>
      <c r="C67" s="37">
        <v>2400106050</v>
      </c>
      <c r="D67" s="37"/>
      <c r="E67" s="26">
        <f>E68</f>
        <v>17882.25</v>
      </c>
      <c r="F67" s="26">
        <f>F68</f>
        <v>226172.42</v>
      </c>
      <c r="G67" s="26">
        <f>G68</f>
        <v>604000</v>
      </c>
      <c r="H67" s="26">
        <f>H68</f>
        <v>614000</v>
      </c>
    </row>
    <row r="68" spans="1:8" ht="25.5">
      <c r="A68" s="40" t="s">
        <v>77</v>
      </c>
      <c r="B68" s="47">
        <v>791</v>
      </c>
      <c r="C68" s="37">
        <v>2400106050</v>
      </c>
      <c r="D68" s="31" t="s">
        <v>4</v>
      </c>
      <c r="E68" s="26">
        <v>17882.25</v>
      </c>
      <c r="F68" s="26">
        <v>226172.42</v>
      </c>
      <c r="G68" s="26">
        <v>604000</v>
      </c>
      <c r="H68" s="26">
        <v>614000</v>
      </c>
    </row>
    <row r="69" spans="1:8" ht="76.5">
      <c r="A69" s="35" t="s">
        <v>42</v>
      </c>
      <c r="B69" s="47">
        <v>791</v>
      </c>
      <c r="C69" s="31" t="s">
        <v>43</v>
      </c>
      <c r="D69" s="31"/>
      <c r="E69" s="22">
        <f>E70</f>
        <v>0</v>
      </c>
      <c r="F69" s="25">
        <f>F70</f>
        <v>683800</v>
      </c>
      <c r="G69" s="25">
        <v>500000</v>
      </c>
      <c r="H69" s="25">
        <v>500000</v>
      </c>
    </row>
    <row r="70" spans="1:8" ht="25.5">
      <c r="A70" s="40" t="s">
        <v>77</v>
      </c>
      <c r="B70" s="47">
        <v>791</v>
      </c>
      <c r="C70" s="31" t="s">
        <v>43</v>
      </c>
      <c r="D70" s="31" t="s">
        <v>4</v>
      </c>
      <c r="E70" s="22">
        <v>0</v>
      </c>
      <c r="F70" s="25">
        <v>683800</v>
      </c>
      <c r="G70" s="25">
        <v>500000</v>
      </c>
      <c r="H70" s="25">
        <v>500000</v>
      </c>
    </row>
    <row r="71" spans="1:8" ht="51">
      <c r="A71" s="40" t="s">
        <v>105</v>
      </c>
      <c r="B71" s="48" t="s">
        <v>102</v>
      </c>
      <c r="C71" s="31" t="s">
        <v>106</v>
      </c>
      <c r="D71" s="31"/>
      <c r="E71" s="26">
        <f>E72</f>
        <v>0</v>
      </c>
      <c r="F71" s="26">
        <f>F72</f>
        <v>99500</v>
      </c>
      <c r="G71" s="25"/>
      <c r="H71" s="25"/>
    </row>
    <row r="72" spans="1:8" ht="25.5">
      <c r="A72" s="40" t="s">
        <v>77</v>
      </c>
      <c r="B72" s="48" t="s">
        <v>102</v>
      </c>
      <c r="C72" s="31" t="s">
        <v>106</v>
      </c>
      <c r="D72" s="31" t="s">
        <v>4</v>
      </c>
      <c r="E72" s="26">
        <v>0</v>
      </c>
      <c r="F72" s="26">
        <v>99500</v>
      </c>
      <c r="G72" s="25"/>
      <c r="H72" s="25"/>
    </row>
    <row r="73" spans="1:8" ht="25.5">
      <c r="A73" s="52" t="s">
        <v>123</v>
      </c>
      <c r="B73" s="48" t="s">
        <v>102</v>
      </c>
      <c r="C73" s="31" t="s">
        <v>124</v>
      </c>
      <c r="D73" s="31"/>
      <c r="E73" s="22">
        <f>E74</f>
        <v>0</v>
      </c>
      <c r="F73" s="22">
        <f>F74</f>
        <v>39200</v>
      </c>
      <c r="G73" s="25"/>
      <c r="H73" s="25"/>
    </row>
    <row r="74" spans="1:8" ht="25.5">
      <c r="A74" s="40" t="s">
        <v>77</v>
      </c>
      <c r="B74" s="48" t="s">
        <v>102</v>
      </c>
      <c r="C74" s="31" t="s">
        <v>124</v>
      </c>
      <c r="D74" s="31" t="s">
        <v>4</v>
      </c>
      <c r="E74" s="22">
        <v>0</v>
      </c>
      <c r="F74" s="22">
        <v>39200</v>
      </c>
      <c r="G74" s="25"/>
      <c r="H74" s="25"/>
    </row>
    <row r="75" spans="1:8" ht="25.5">
      <c r="A75" s="35" t="s">
        <v>44</v>
      </c>
      <c r="B75" s="47">
        <v>791</v>
      </c>
      <c r="C75" s="37">
        <v>2400200000</v>
      </c>
      <c r="D75" s="31"/>
      <c r="E75" s="26">
        <f>E76+E78</f>
        <v>0</v>
      </c>
      <c r="F75" s="26">
        <f>F76+F78</f>
        <v>1242400.5</v>
      </c>
      <c r="G75" s="26">
        <v>350000</v>
      </c>
      <c r="H75" s="26">
        <v>350000</v>
      </c>
    </row>
    <row r="76" spans="1:8" ht="25.5">
      <c r="A76" s="35" t="s">
        <v>41</v>
      </c>
      <c r="B76" s="47">
        <v>791</v>
      </c>
      <c r="C76" s="37">
        <v>2400206050</v>
      </c>
      <c r="D76" s="31"/>
      <c r="E76" s="25">
        <f>E77</f>
        <v>0</v>
      </c>
      <c r="F76" s="25">
        <f>F77</f>
        <v>448376.5</v>
      </c>
      <c r="G76" s="25">
        <v>350000</v>
      </c>
      <c r="H76" s="25">
        <v>350000</v>
      </c>
    </row>
    <row r="77" spans="1:8" ht="25.5">
      <c r="A77" s="40" t="s">
        <v>77</v>
      </c>
      <c r="B77" s="47">
        <v>791</v>
      </c>
      <c r="C77" s="37">
        <v>2400206050</v>
      </c>
      <c r="D77" s="31" t="s">
        <v>4</v>
      </c>
      <c r="E77" s="28">
        <v>0</v>
      </c>
      <c r="F77" s="25">
        <v>448376.5</v>
      </c>
      <c r="G77" s="25">
        <v>350000</v>
      </c>
      <c r="H77" s="25">
        <v>350000</v>
      </c>
    </row>
    <row r="78" spans="1:8" ht="38.25">
      <c r="A78" s="40" t="s">
        <v>108</v>
      </c>
      <c r="B78" s="48" t="s">
        <v>102</v>
      </c>
      <c r="C78" s="37" t="s">
        <v>109</v>
      </c>
      <c r="D78" s="31"/>
      <c r="E78" s="27">
        <f>E79</f>
        <v>0</v>
      </c>
      <c r="F78" s="27">
        <f>F79</f>
        <v>794024</v>
      </c>
      <c r="G78" s="25"/>
      <c r="H78" s="25"/>
    </row>
    <row r="79" spans="1:8" ht="25.5">
      <c r="A79" s="40" t="s">
        <v>77</v>
      </c>
      <c r="B79" s="48" t="s">
        <v>102</v>
      </c>
      <c r="C79" s="37" t="s">
        <v>109</v>
      </c>
      <c r="D79" s="31" t="s">
        <v>4</v>
      </c>
      <c r="E79" s="27">
        <v>0</v>
      </c>
      <c r="F79" s="27">
        <v>794024</v>
      </c>
      <c r="G79" s="25"/>
      <c r="H79" s="25"/>
    </row>
    <row r="80" spans="1:8" ht="25.5">
      <c r="A80" s="35" t="s">
        <v>121</v>
      </c>
      <c r="B80" s="48" t="s">
        <v>102</v>
      </c>
      <c r="C80" s="37">
        <v>2400300000</v>
      </c>
      <c r="D80" s="31"/>
      <c r="E80" s="25">
        <f>E81</f>
        <v>0</v>
      </c>
      <c r="F80" s="25">
        <f>F81</f>
        <v>35800.39</v>
      </c>
      <c r="G80" s="25"/>
      <c r="H80" s="25"/>
    </row>
    <row r="81" spans="1:8" ht="12.75">
      <c r="A81" s="35" t="s">
        <v>122</v>
      </c>
      <c r="B81" s="48" t="s">
        <v>102</v>
      </c>
      <c r="C81" s="37">
        <v>2400306400</v>
      </c>
      <c r="D81" s="31"/>
      <c r="E81" s="25">
        <f>E82</f>
        <v>0</v>
      </c>
      <c r="F81" s="25">
        <f>F82</f>
        <v>35800.39</v>
      </c>
      <c r="G81" s="25"/>
      <c r="H81" s="25"/>
    </row>
    <row r="82" spans="1:8" ht="25.5">
      <c r="A82" s="40" t="s">
        <v>77</v>
      </c>
      <c r="B82" s="48" t="s">
        <v>102</v>
      </c>
      <c r="C82" s="37">
        <v>2400306400</v>
      </c>
      <c r="D82" s="31" t="s">
        <v>4</v>
      </c>
      <c r="E82" s="27">
        <v>0</v>
      </c>
      <c r="F82" s="25">
        <v>35800.39</v>
      </c>
      <c r="G82" s="25"/>
      <c r="H82" s="25"/>
    </row>
    <row r="83" spans="1:8" ht="51">
      <c r="A83" s="33" t="s">
        <v>55</v>
      </c>
      <c r="B83" s="36">
        <v>791</v>
      </c>
      <c r="C83" s="34" t="s">
        <v>56</v>
      </c>
      <c r="D83" s="34"/>
      <c r="E83" s="23">
        <f>E84+E87</f>
        <v>0</v>
      </c>
      <c r="F83" s="23">
        <f>F84+F87</f>
        <v>135200</v>
      </c>
      <c r="G83" s="23">
        <v>119000</v>
      </c>
      <c r="H83" s="23">
        <v>119000</v>
      </c>
    </row>
    <row r="84" spans="1:8" ht="32.25" customHeight="1">
      <c r="A84" s="35" t="s">
        <v>57</v>
      </c>
      <c r="B84" s="47">
        <v>791</v>
      </c>
      <c r="C84" s="31" t="s">
        <v>58</v>
      </c>
      <c r="D84" s="31"/>
      <c r="E84" s="25">
        <f>E85</f>
        <v>0</v>
      </c>
      <c r="F84" s="25">
        <f>F85</f>
        <v>111000</v>
      </c>
      <c r="G84" s="25">
        <v>111000</v>
      </c>
      <c r="H84" s="25">
        <v>111000</v>
      </c>
    </row>
    <row r="85" spans="1:8" ht="25.5">
      <c r="A85" s="35" t="s">
        <v>59</v>
      </c>
      <c r="B85" s="47">
        <v>791</v>
      </c>
      <c r="C85" s="31" t="s">
        <v>60</v>
      </c>
      <c r="D85" s="31"/>
      <c r="E85" s="29"/>
      <c r="F85" s="25">
        <f>F86</f>
        <v>111000</v>
      </c>
      <c r="G85" s="25">
        <v>111000</v>
      </c>
      <c r="H85" s="25">
        <v>111000</v>
      </c>
    </row>
    <row r="86" spans="1:8" ht="25.5">
      <c r="A86" s="40" t="s">
        <v>77</v>
      </c>
      <c r="B86" s="47">
        <v>791</v>
      </c>
      <c r="C86" s="31" t="s">
        <v>60</v>
      </c>
      <c r="D86" s="31" t="s">
        <v>4</v>
      </c>
      <c r="E86" s="27"/>
      <c r="F86" s="25">
        <v>111000</v>
      </c>
      <c r="G86" s="25">
        <v>111000</v>
      </c>
      <c r="H86" s="25">
        <v>111000</v>
      </c>
    </row>
    <row r="87" spans="1:8" ht="30" customHeight="1">
      <c r="A87" s="35" t="s">
        <v>65</v>
      </c>
      <c r="B87" s="47">
        <v>791</v>
      </c>
      <c r="C87" s="31" t="s">
        <v>66</v>
      </c>
      <c r="D87" s="31"/>
      <c r="E87" s="25">
        <f>E88+E90</f>
        <v>0</v>
      </c>
      <c r="F87" s="25">
        <f>F88+F90</f>
        <v>24200</v>
      </c>
      <c r="G87" s="25">
        <v>8000</v>
      </c>
      <c r="H87" s="25">
        <v>8000</v>
      </c>
    </row>
    <row r="88" spans="1:8" ht="30" customHeight="1">
      <c r="A88" s="35" t="s">
        <v>59</v>
      </c>
      <c r="B88" s="47">
        <v>791</v>
      </c>
      <c r="C88" s="31" t="s">
        <v>67</v>
      </c>
      <c r="D88" s="31"/>
      <c r="E88" s="29"/>
      <c r="F88" s="25">
        <f>F89</f>
        <v>8000</v>
      </c>
      <c r="G88" s="25">
        <v>8000</v>
      </c>
      <c r="H88" s="25">
        <v>8000</v>
      </c>
    </row>
    <row r="89" spans="1:8" ht="30" customHeight="1">
      <c r="A89" s="40" t="s">
        <v>77</v>
      </c>
      <c r="B89" s="47">
        <v>791</v>
      </c>
      <c r="C89" s="31" t="s">
        <v>67</v>
      </c>
      <c r="D89" s="31" t="s">
        <v>4</v>
      </c>
      <c r="E89" s="29"/>
      <c r="F89" s="25">
        <v>8000</v>
      </c>
      <c r="G89" s="25">
        <v>8000</v>
      </c>
      <c r="H89" s="25">
        <v>8000</v>
      </c>
    </row>
    <row r="90" spans="1:8" ht="30" customHeight="1">
      <c r="A90" s="35" t="s">
        <v>42</v>
      </c>
      <c r="B90" s="48" t="s">
        <v>103</v>
      </c>
      <c r="C90" s="31" t="s">
        <v>104</v>
      </c>
      <c r="D90" s="31"/>
      <c r="E90" s="28">
        <f>E91</f>
        <v>0</v>
      </c>
      <c r="F90" s="25">
        <f>F91</f>
        <v>16200</v>
      </c>
      <c r="G90" s="25"/>
      <c r="H90" s="25"/>
    </row>
    <row r="91" spans="1:8" ht="30" customHeight="1">
      <c r="A91" s="40" t="s">
        <v>77</v>
      </c>
      <c r="B91" s="48" t="s">
        <v>103</v>
      </c>
      <c r="C91" s="31" t="s">
        <v>104</v>
      </c>
      <c r="D91" s="31" t="s">
        <v>4</v>
      </c>
      <c r="E91" s="28">
        <v>0</v>
      </c>
      <c r="F91" s="25">
        <v>16200</v>
      </c>
      <c r="G91" s="25"/>
      <c r="H91" s="25"/>
    </row>
    <row r="92" spans="1:8" ht="12.75">
      <c r="A92" s="33" t="s">
        <v>10</v>
      </c>
      <c r="B92" s="36">
        <v>791</v>
      </c>
      <c r="C92" s="34" t="s">
        <v>68</v>
      </c>
      <c r="D92" s="34"/>
      <c r="E92" s="21"/>
      <c r="F92" s="21">
        <v>249200</v>
      </c>
      <c r="G92" s="21">
        <v>203500</v>
      </c>
      <c r="H92" s="21">
        <v>311300</v>
      </c>
    </row>
    <row r="93" spans="1:8" ht="25.5">
      <c r="A93" s="35" t="s">
        <v>89</v>
      </c>
      <c r="B93" s="47">
        <v>791</v>
      </c>
      <c r="C93" s="31" t="s">
        <v>90</v>
      </c>
      <c r="D93" s="31"/>
      <c r="E93" s="25"/>
      <c r="F93" s="22">
        <v>70000</v>
      </c>
      <c r="G93" s="22"/>
      <c r="H93" s="22"/>
    </row>
    <row r="94" spans="1:8" ht="25.5">
      <c r="A94" s="35" t="s">
        <v>77</v>
      </c>
      <c r="B94" s="47">
        <v>791</v>
      </c>
      <c r="C94" s="31" t="s">
        <v>90</v>
      </c>
      <c r="D94" s="31" t="s">
        <v>4</v>
      </c>
      <c r="E94" s="24"/>
      <c r="F94" s="22">
        <v>70000</v>
      </c>
      <c r="G94" s="22"/>
      <c r="H94" s="22"/>
    </row>
    <row r="95" spans="1:8" ht="12.75">
      <c r="A95" s="35" t="s">
        <v>8</v>
      </c>
      <c r="B95" s="47">
        <v>791</v>
      </c>
      <c r="C95" s="44" t="s">
        <v>26</v>
      </c>
      <c r="D95" s="31"/>
      <c r="E95" s="24"/>
      <c r="F95" s="22">
        <v>20000</v>
      </c>
      <c r="G95" s="22">
        <v>20000</v>
      </c>
      <c r="H95" s="22">
        <v>20000</v>
      </c>
    </row>
    <row r="96" spans="1:8" ht="12.75">
      <c r="A96" s="35" t="s">
        <v>7</v>
      </c>
      <c r="B96" s="47">
        <v>791</v>
      </c>
      <c r="C96" s="44" t="s">
        <v>26</v>
      </c>
      <c r="D96" s="31" t="s">
        <v>5</v>
      </c>
      <c r="E96" s="24"/>
      <c r="F96" s="22">
        <v>20000</v>
      </c>
      <c r="G96" s="22">
        <v>20000</v>
      </c>
      <c r="H96" s="22">
        <v>20000</v>
      </c>
    </row>
    <row r="97" spans="1:8" ht="25.5">
      <c r="A97" s="40" t="s">
        <v>88</v>
      </c>
      <c r="B97" s="47">
        <v>791</v>
      </c>
      <c r="C97" s="31" t="s">
        <v>69</v>
      </c>
      <c r="D97" s="31"/>
      <c r="E97" s="28"/>
      <c r="F97" s="25">
        <v>65200</v>
      </c>
      <c r="G97" s="25">
        <v>65900</v>
      </c>
      <c r="H97" s="25">
        <v>68200</v>
      </c>
    </row>
    <row r="98" spans="1:8" ht="63.75">
      <c r="A98" s="40" t="s">
        <v>6</v>
      </c>
      <c r="B98" s="47">
        <v>791</v>
      </c>
      <c r="C98" s="31" t="s">
        <v>69</v>
      </c>
      <c r="D98" s="31" t="s">
        <v>3</v>
      </c>
      <c r="E98" s="22"/>
      <c r="F98" s="25">
        <v>65200</v>
      </c>
      <c r="G98" s="25">
        <v>65900</v>
      </c>
      <c r="H98" s="25">
        <v>68200</v>
      </c>
    </row>
    <row r="99" spans="1:8" ht="12.75">
      <c r="A99" s="40" t="s">
        <v>99</v>
      </c>
      <c r="B99" s="47">
        <v>791</v>
      </c>
      <c r="C99" s="37">
        <v>9999974000</v>
      </c>
      <c r="D99" s="31"/>
      <c r="E99" s="22"/>
      <c r="F99" s="25">
        <v>94000</v>
      </c>
      <c r="G99" s="25">
        <v>15000</v>
      </c>
      <c r="H99" s="25">
        <v>12000</v>
      </c>
    </row>
    <row r="100" spans="1:8" ht="12.75">
      <c r="A100" s="40" t="s">
        <v>45</v>
      </c>
      <c r="B100" s="47">
        <v>791</v>
      </c>
      <c r="C100" s="37">
        <v>9999974000</v>
      </c>
      <c r="D100" s="31" t="s">
        <v>46</v>
      </c>
      <c r="E100" s="22"/>
      <c r="F100" s="25">
        <v>94000</v>
      </c>
      <c r="G100" s="25">
        <v>15000</v>
      </c>
      <c r="H100" s="25">
        <v>12000</v>
      </c>
    </row>
    <row r="101" spans="1:8" ht="12.75">
      <c r="A101" s="35" t="s">
        <v>15</v>
      </c>
      <c r="B101" s="47">
        <v>791</v>
      </c>
      <c r="C101" s="31" t="s">
        <v>27</v>
      </c>
      <c r="D101" s="31"/>
      <c r="E101" s="22"/>
      <c r="F101" s="25"/>
      <c r="G101" s="25">
        <v>102600</v>
      </c>
      <c r="H101" s="25">
        <v>211100</v>
      </c>
    </row>
    <row r="102" spans="1:8" ht="15">
      <c r="A102" s="39" t="s">
        <v>16</v>
      </c>
      <c r="B102" s="47">
        <v>791</v>
      </c>
      <c r="C102" s="31" t="s">
        <v>27</v>
      </c>
      <c r="D102" s="38" t="s">
        <v>17</v>
      </c>
      <c r="E102" s="28"/>
      <c r="F102" s="25"/>
      <c r="G102" s="25">
        <v>102600</v>
      </c>
      <c r="H102" s="25">
        <v>211100</v>
      </c>
    </row>
    <row r="103" spans="3:8" ht="12.75">
      <c r="C103" s="1"/>
      <c r="G103" s="15"/>
      <c r="H103" s="15"/>
    </row>
    <row r="104" spans="3:8" ht="12.75">
      <c r="C104" s="1"/>
      <c r="F104" s="16"/>
      <c r="G104" s="17"/>
      <c r="H104" s="17"/>
    </row>
    <row r="105" spans="3:8" ht="12.75">
      <c r="C105" s="1"/>
      <c r="F105" s="16"/>
      <c r="G105" s="17"/>
      <c r="H105" s="17"/>
    </row>
    <row r="106" spans="1:8" ht="15.75">
      <c r="A106" s="7" t="s">
        <v>20</v>
      </c>
      <c r="B106" s="7"/>
      <c r="C106" s="1"/>
      <c r="F106" s="3"/>
      <c r="G106" s="18" t="s">
        <v>72</v>
      </c>
      <c r="H106" s="14"/>
    </row>
  </sheetData>
  <sheetProtection/>
  <mergeCells count="11">
    <mergeCell ref="F9:H9"/>
    <mergeCell ref="E14:H14"/>
    <mergeCell ref="E15:F15"/>
    <mergeCell ref="G15:G16"/>
    <mergeCell ref="H15:H16"/>
    <mergeCell ref="E10:H10"/>
    <mergeCell ref="A12:H12"/>
    <mergeCell ref="A14:A16"/>
    <mergeCell ref="B14:B16"/>
    <mergeCell ref="C14:C16"/>
    <mergeCell ref="D14:D16"/>
  </mergeCells>
  <printOptions/>
  <pageMargins left="0.984251968503937" right="0.1968503937007874" top="0.3937007874015748" bottom="0.3937007874015748" header="0.5118110236220472" footer="0.5118110236220472"/>
  <pageSetup fitToHeight="0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Raushania</cp:lastModifiedBy>
  <cp:lastPrinted>2017-06-23T06:04:14Z</cp:lastPrinted>
  <dcterms:created xsi:type="dcterms:W3CDTF">2008-10-28T10:40:13Z</dcterms:created>
  <dcterms:modified xsi:type="dcterms:W3CDTF">2019-09-20T05:30:43Z</dcterms:modified>
  <cp:category/>
  <cp:version/>
  <cp:contentType/>
  <cp:contentStatus/>
</cp:coreProperties>
</file>